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  <c r="D7" i="1"/>
  <c r="C7" i="1"/>
  <c r="C43" i="1" l="1"/>
  <c r="D22" i="1"/>
  <c r="C22" i="1"/>
  <c r="D43" i="1"/>
  <c r="D44" i="1"/>
  <c r="C44" i="1"/>
  <c r="D42" i="1"/>
  <c r="C42" i="1"/>
  <c r="E28" i="1"/>
  <c r="D36" i="1"/>
  <c r="C36" i="1"/>
  <c r="D41" i="1" l="1"/>
  <c r="C41" i="1"/>
  <c r="D32" i="1" l="1"/>
  <c r="C32" i="1"/>
  <c r="D29" i="1"/>
  <c r="C29" i="1"/>
  <c r="D19" i="1"/>
  <c r="C19" i="1"/>
  <c r="D16" i="1"/>
  <c r="C16" i="1"/>
  <c r="D11" i="1"/>
  <c r="C11" i="1"/>
  <c r="E7" i="1"/>
  <c r="E42" i="1"/>
  <c r="E44" i="1"/>
  <c r="E8" i="1"/>
  <c r="E9" i="1"/>
  <c r="E10" i="1"/>
  <c r="E37" i="1"/>
  <c r="E38" i="1"/>
  <c r="E39" i="1"/>
  <c r="E35" i="1"/>
  <c r="E34" i="1"/>
  <c r="E33" i="1"/>
  <c r="E31" i="1"/>
  <c r="E30" i="1"/>
  <c r="E24" i="1"/>
  <c r="E23" i="1"/>
  <c r="E21" i="1"/>
  <c r="E20" i="1"/>
  <c r="E18" i="1"/>
  <c r="E17" i="1"/>
  <c r="E13" i="1"/>
  <c r="E27" i="1"/>
  <c r="E36" i="1"/>
  <c r="E40" i="1"/>
  <c r="E15" i="1"/>
  <c r="E22" i="1"/>
  <c r="E25" i="1"/>
  <c r="E26" i="1"/>
  <c r="E14" i="1"/>
  <c r="E19" i="1" l="1"/>
  <c r="E16" i="1"/>
  <c r="E29" i="1"/>
  <c r="E32" i="1"/>
  <c r="E41" i="1"/>
  <c r="E43" i="1"/>
</calcChain>
</file>

<file path=xl/sharedStrings.xml><?xml version="1.0" encoding="utf-8"?>
<sst xmlns="http://schemas.openxmlformats.org/spreadsheetml/2006/main" count="47" uniqueCount="28">
  <si>
    <t>№ п/п</t>
  </si>
  <si>
    <t>Наименование  программы</t>
  </si>
  <si>
    <t>«Энергосбережение и повышение энергетической эффективности зданий, строений, сооружений муниципальных учреждений, расположенных на территории муниципального образования Топчихинский район» на 2020-2022 годы,</t>
  </si>
  <si>
    <t>% выполнения плана</t>
  </si>
  <si>
    <t>тыс. рублей</t>
  </si>
  <si>
    <t>федеральный бюджет</t>
  </si>
  <si>
    <t>местный бюджет</t>
  </si>
  <si>
    <t>краевой бюджет</t>
  </si>
  <si>
    <t>«Комплексное развитие сельских территорий Топчихинского района Алтайского края» всего, в том числе:</t>
  </si>
  <si>
    <t>«Развитие физической культуры и спорта на территории Топчихинского района» на 2016-2022 годы,  всего, в том числе:</t>
  </si>
  <si>
    <t>«Информатизация органов местного самоуправления Топчихинского района» на 2019-2023 годы, местный бюджет</t>
  </si>
  <si>
    <t>«Профилактика преступлений и иных правонарушений в Топчихинском районе» на 2016-2022 годы, местный бюджет</t>
  </si>
  <si>
    <t xml:space="preserve">«Повышение безопасности дорожного движения в Топчихинском районе на 2018-2022 годы» всего, в том числе: </t>
  </si>
  <si>
    <t>«Патриотическое воспитание  граждан в Топчихинском районе» на 2016-2022 годы, местный бюджет</t>
  </si>
  <si>
    <t>«Профилактика и предупреждение чрезвычайных ситуаций природного и техногенного характера на территории муниципального образования Топчихинский район Алтайского края» на 2019-2022 годы, местный бюджет</t>
  </si>
  <si>
    <t>«Развитие культуры Топчихинского района» на 2016-2022 годы  всего, в том числе:</t>
  </si>
  <si>
    <t>«Обеспечение населения Топчихинского района жилищно-коммунальными услугами» на 2015-2022 годы всего, в том числе:</t>
  </si>
  <si>
    <t>«Обеспечение жильем молодых семей в Топчихинском районе» на 2016-2022 годы  всего, в том числе:</t>
  </si>
  <si>
    <t>«Развитие малого и среднего предпринимательства в Топчихинском районе» на 2015-2022 годы, местный бюджет</t>
  </si>
  <si>
    <t>«Молодежь Топчихинского района» на 2020-2022 годы, местный бюджет</t>
  </si>
  <si>
    <t xml:space="preserve">«Развитие образования в Топчихинском районе» на 2020-2024 годы всего, в том числе:  </t>
  </si>
  <si>
    <t>Адресная инвестиционная программа Топчихинского района, местный бюджет</t>
  </si>
  <si>
    <t>Всего МП, в том числе:</t>
  </si>
  <si>
    <t xml:space="preserve">Председатель комитета по финансам </t>
  </si>
  <si>
    <t>О.В. Носевич</t>
  </si>
  <si>
    <t xml:space="preserve">Информация о финансировании муниципальных программ из бюджета муниципального образования Топчихинский  район Алтайского края 
на 01 января 2022 года
</t>
  </si>
  <si>
    <t>Исполнение на 01.01.2022</t>
  </si>
  <si>
    <t>Утверждено Решением РСД от 25.12.2020 № 35  (внесение изменений  от 21.12.2021 №45)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</si>
</sst>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4" fillId="2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4" fillId="0" borderId="0" xfId="0" applyFont="1"/>
    <xf numFmtId="0" fontId="4" fillId="0" borderId="1" xfId="0" applyFont="1" applyBorder="1" applyAlignment="1">
      <alignment horizontal="justify" vertical="distributed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/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13" zoomScaleNormal="71" zoomScaleSheetLayoutView="100" workbookViewId="0">
      <selection activeCell="D22" sqref="D22"/>
    </sheetView>
  </sheetViews>
  <sheetFormatPr defaultRowHeight="15" x14ac:dyDescent="0.25"/>
  <cols>
    <col min="1" max="1" width="5.7109375" style="17" customWidth="1"/>
    <col min="2" max="2" width="42.7109375" customWidth="1"/>
    <col min="3" max="3" width="21.28515625" customWidth="1"/>
    <col min="4" max="4" width="15.28515625" customWidth="1"/>
    <col min="5" max="5" width="15.140625" customWidth="1"/>
    <col min="6" max="6" width="10.42578125" customWidth="1"/>
    <col min="7" max="7" width="24" customWidth="1"/>
    <col min="8" max="8" width="21.28515625" customWidth="1"/>
    <col min="9" max="9" width="18.7109375" customWidth="1"/>
    <col min="10" max="10" width="15.28515625" customWidth="1"/>
    <col min="11" max="11" width="11.85546875" customWidth="1"/>
    <col min="12" max="12" width="12.85546875" customWidth="1"/>
  </cols>
  <sheetData>
    <row r="1" spans="1:5" ht="1.5" customHeight="1" x14ac:dyDescent="0.25"/>
    <row r="2" spans="1:5" ht="30.75" customHeight="1" x14ac:dyDescent="0.25">
      <c r="A2" s="22" t="s">
        <v>25</v>
      </c>
      <c r="B2" s="22"/>
      <c r="C2" s="22"/>
      <c r="D2" s="22"/>
      <c r="E2" s="22"/>
    </row>
    <row r="3" spans="1:5" ht="11.25" customHeight="1" x14ac:dyDescent="0.25">
      <c r="A3" s="22"/>
      <c r="B3" s="22"/>
      <c r="C3" s="22"/>
      <c r="D3" s="22"/>
      <c r="E3" s="22"/>
    </row>
    <row r="4" spans="1:5" ht="12.75" customHeight="1" x14ac:dyDescent="0.25">
      <c r="A4" s="22"/>
      <c r="B4" s="22"/>
      <c r="C4" s="22"/>
      <c r="D4" s="22"/>
      <c r="E4" s="22"/>
    </row>
    <row r="5" spans="1:5" ht="21.75" customHeight="1" x14ac:dyDescent="0.25">
      <c r="A5" s="18"/>
      <c r="B5" s="14"/>
      <c r="C5" s="14"/>
      <c r="D5" s="14"/>
      <c r="E5" s="3" t="s">
        <v>4</v>
      </c>
    </row>
    <row r="6" spans="1:5" ht="105.75" customHeight="1" x14ac:dyDescent="0.25">
      <c r="A6" s="16" t="s">
        <v>0</v>
      </c>
      <c r="B6" s="4" t="s">
        <v>1</v>
      </c>
      <c r="C6" s="4" t="s">
        <v>27</v>
      </c>
      <c r="D6" s="4" t="s">
        <v>26</v>
      </c>
      <c r="E6" s="5" t="s">
        <v>3</v>
      </c>
    </row>
    <row r="7" spans="1:5" ht="53.25" customHeight="1" x14ac:dyDescent="0.25">
      <c r="A7" s="23">
        <v>1</v>
      </c>
      <c r="B7" s="15" t="s">
        <v>20</v>
      </c>
      <c r="C7" s="7">
        <f>C8+C9+C10</f>
        <v>394300</v>
      </c>
      <c r="D7" s="7">
        <f>D8+D9+D10</f>
        <v>389005.4</v>
      </c>
      <c r="E7" s="8">
        <f>D7/C7*100</f>
        <v>98.65721531828558</v>
      </c>
    </row>
    <row r="8" spans="1:5" ht="17.649999999999999" customHeight="1" x14ac:dyDescent="0.25">
      <c r="A8" s="24"/>
      <c r="B8" s="6" t="s">
        <v>5</v>
      </c>
      <c r="C8" s="7">
        <v>30940.1</v>
      </c>
      <c r="D8" s="7">
        <v>29492.9</v>
      </c>
      <c r="E8" s="8">
        <f t="shared" ref="E8:E10" si="0">D8/C8*100</f>
        <v>95.322574910876185</v>
      </c>
    </row>
    <row r="9" spans="1:5" ht="17.649999999999999" customHeight="1" x14ac:dyDescent="0.25">
      <c r="A9" s="24"/>
      <c r="B9" s="6" t="s">
        <v>7</v>
      </c>
      <c r="C9" s="7">
        <v>281408.7</v>
      </c>
      <c r="D9" s="7">
        <v>278882.2</v>
      </c>
      <c r="E9" s="8">
        <f t="shared" si="0"/>
        <v>99.102195490047038</v>
      </c>
    </row>
    <row r="10" spans="1:5" ht="17.649999999999999" customHeight="1" x14ac:dyDescent="0.25">
      <c r="A10" s="25"/>
      <c r="B10" s="6" t="s">
        <v>6</v>
      </c>
      <c r="C10" s="7">
        <v>81951.199999999997</v>
      </c>
      <c r="D10" s="7">
        <v>80630.3</v>
      </c>
      <c r="E10" s="8">
        <f t="shared" si="0"/>
        <v>98.388187116235031</v>
      </c>
    </row>
    <row r="11" spans="1:5" ht="102.75" customHeight="1" x14ac:dyDescent="0.25">
      <c r="A11" s="23">
        <v>2</v>
      </c>
      <c r="B11" s="15" t="s">
        <v>2</v>
      </c>
      <c r="C11" s="9">
        <f>C12+C13</f>
        <v>25068.399999999998</v>
      </c>
      <c r="D11" s="9">
        <f>D12+D13</f>
        <v>23458.6</v>
      </c>
      <c r="E11" s="8">
        <f>D11/C11*100</f>
        <v>93.578369580826859</v>
      </c>
    </row>
    <row r="12" spans="1:5" ht="16.350000000000001" customHeight="1" x14ac:dyDescent="0.25">
      <c r="A12" s="24"/>
      <c r="B12" s="6" t="s">
        <v>7</v>
      </c>
      <c r="C12" s="9">
        <v>22021.8</v>
      </c>
      <c r="D12" s="9">
        <v>20717.099999999999</v>
      </c>
      <c r="E12" s="8">
        <f>D12/C12*100</f>
        <v>94.075416178514018</v>
      </c>
    </row>
    <row r="13" spans="1:5" ht="17.649999999999999" customHeight="1" x14ac:dyDescent="0.25">
      <c r="A13" s="25"/>
      <c r="B13" s="6" t="s">
        <v>6</v>
      </c>
      <c r="C13" s="9">
        <v>3046.6</v>
      </c>
      <c r="D13" s="9">
        <v>2741.5</v>
      </c>
      <c r="E13" s="8">
        <f t="shared" ref="E13:E44" si="1">D13/C13*100</f>
        <v>89.985557670846191</v>
      </c>
    </row>
    <row r="14" spans="1:5" ht="49.5" customHeight="1" x14ac:dyDescent="0.25">
      <c r="A14" s="19">
        <v>3</v>
      </c>
      <c r="B14" s="15" t="s">
        <v>10</v>
      </c>
      <c r="C14" s="9">
        <v>1641.4</v>
      </c>
      <c r="D14" s="9">
        <v>1641.4</v>
      </c>
      <c r="E14" s="8">
        <f t="shared" si="1"/>
        <v>100</v>
      </c>
    </row>
    <row r="15" spans="1:5" ht="49.5" customHeight="1" x14ac:dyDescent="0.25">
      <c r="A15" s="19">
        <v>4</v>
      </c>
      <c r="B15" s="15" t="s">
        <v>11</v>
      </c>
      <c r="C15" s="9">
        <v>225</v>
      </c>
      <c r="D15" s="9">
        <v>225</v>
      </c>
      <c r="E15" s="8">
        <f t="shared" si="1"/>
        <v>100</v>
      </c>
    </row>
    <row r="16" spans="1:5" ht="48.75" customHeight="1" x14ac:dyDescent="0.25">
      <c r="A16" s="23">
        <v>5</v>
      </c>
      <c r="B16" s="15" t="s">
        <v>12</v>
      </c>
      <c r="C16" s="9">
        <f>C17+C18</f>
        <v>25814.5</v>
      </c>
      <c r="D16" s="9">
        <f>D17+D18</f>
        <v>25268.5</v>
      </c>
      <c r="E16" s="8">
        <f t="shared" si="1"/>
        <v>97.884909643804846</v>
      </c>
    </row>
    <row r="17" spans="1:5" ht="17.649999999999999" customHeight="1" x14ac:dyDescent="0.25">
      <c r="A17" s="24"/>
      <c r="B17" s="6" t="s">
        <v>7</v>
      </c>
      <c r="C17" s="9">
        <v>2305</v>
      </c>
      <c r="D17" s="9">
        <v>2305</v>
      </c>
      <c r="E17" s="8">
        <f t="shared" si="1"/>
        <v>100</v>
      </c>
    </row>
    <row r="18" spans="1:5" ht="17.649999999999999" customHeight="1" x14ac:dyDescent="0.25">
      <c r="A18" s="25"/>
      <c r="B18" s="6" t="s">
        <v>6</v>
      </c>
      <c r="C18" s="9">
        <v>23509.5</v>
      </c>
      <c r="D18" s="9">
        <v>22963.5</v>
      </c>
      <c r="E18" s="8">
        <f t="shared" si="1"/>
        <v>97.677534613666822</v>
      </c>
    </row>
    <row r="19" spans="1:5" ht="48.2" customHeight="1" x14ac:dyDescent="0.25">
      <c r="A19" s="23">
        <v>6</v>
      </c>
      <c r="B19" s="15" t="s">
        <v>9</v>
      </c>
      <c r="C19" s="9">
        <f>C20+C21</f>
        <v>579.20000000000005</v>
      </c>
      <c r="D19" s="9">
        <f>D20+D21</f>
        <v>380</v>
      </c>
      <c r="E19" s="8">
        <f t="shared" si="1"/>
        <v>65.607734806629821</v>
      </c>
    </row>
    <row r="20" spans="1:5" ht="17.649999999999999" customHeight="1" x14ac:dyDescent="0.25">
      <c r="A20" s="24"/>
      <c r="B20" s="6" t="s">
        <v>7</v>
      </c>
      <c r="C20" s="9">
        <v>19</v>
      </c>
      <c r="D20" s="9">
        <v>19</v>
      </c>
      <c r="E20" s="8">
        <f t="shared" si="1"/>
        <v>100</v>
      </c>
    </row>
    <row r="21" spans="1:5" ht="17.649999999999999" customHeight="1" x14ac:dyDescent="0.25">
      <c r="A21" s="25"/>
      <c r="B21" s="6" t="s">
        <v>6</v>
      </c>
      <c r="C21" s="9">
        <v>560.20000000000005</v>
      </c>
      <c r="D21" s="9">
        <v>361</v>
      </c>
      <c r="E21" s="8">
        <f t="shared" si="1"/>
        <v>64.441270974651914</v>
      </c>
    </row>
    <row r="22" spans="1:5" ht="48.75" customHeight="1" x14ac:dyDescent="0.25">
      <c r="A22" s="23">
        <v>7</v>
      </c>
      <c r="B22" s="15" t="s">
        <v>8</v>
      </c>
      <c r="C22" s="9">
        <f>C23+C24</f>
        <v>3464.1000000000004</v>
      </c>
      <c r="D22" s="9">
        <f>D23+D24</f>
        <v>3459.1000000000004</v>
      </c>
      <c r="E22" s="8">
        <f t="shared" si="1"/>
        <v>99.855662365405152</v>
      </c>
    </row>
    <row r="23" spans="1:5" ht="17.649999999999999" customHeight="1" x14ac:dyDescent="0.25">
      <c r="A23" s="24"/>
      <c r="B23" s="6" t="s">
        <v>7</v>
      </c>
      <c r="C23" s="9">
        <v>2912.8</v>
      </c>
      <c r="D23" s="9">
        <v>2907.8</v>
      </c>
      <c r="E23" s="8">
        <f t="shared" si="1"/>
        <v>99.828343861576485</v>
      </c>
    </row>
    <row r="24" spans="1:5" ht="17.649999999999999" customHeight="1" x14ac:dyDescent="0.25">
      <c r="A24" s="25"/>
      <c r="B24" s="6" t="s">
        <v>6</v>
      </c>
      <c r="C24" s="9">
        <v>551.29999999999995</v>
      </c>
      <c r="D24" s="9">
        <v>551.29999999999995</v>
      </c>
      <c r="E24" s="8">
        <f t="shared" si="1"/>
        <v>100</v>
      </c>
    </row>
    <row r="25" spans="1:5" ht="51.75" customHeight="1" x14ac:dyDescent="0.25">
      <c r="A25" s="19">
        <v>8</v>
      </c>
      <c r="B25" s="15" t="s">
        <v>13</v>
      </c>
      <c r="C25" s="9">
        <v>74</v>
      </c>
      <c r="D25" s="9">
        <v>64.099999999999994</v>
      </c>
      <c r="E25" s="8">
        <f t="shared" si="1"/>
        <v>86.621621621621614</v>
      </c>
    </row>
    <row r="26" spans="1:5" ht="33.75" customHeight="1" x14ac:dyDescent="0.25">
      <c r="A26" s="19">
        <v>9</v>
      </c>
      <c r="B26" s="15" t="s">
        <v>19</v>
      </c>
      <c r="C26" s="9">
        <v>227.7</v>
      </c>
      <c r="D26" s="9">
        <v>126.8</v>
      </c>
      <c r="E26" s="8">
        <f t="shared" si="1"/>
        <v>55.687307861220901</v>
      </c>
    </row>
    <row r="27" spans="1:5" ht="100.5" customHeight="1" x14ac:dyDescent="0.25">
      <c r="A27" s="19">
        <v>10</v>
      </c>
      <c r="B27" s="15" t="s">
        <v>14</v>
      </c>
      <c r="C27" s="9">
        <v>3387.1</v>
      </c>
      <c r="D27" s="9">
        <v>3384</v>
      </c>
      <c r="E27" s="8">
        <f t="shared" si="1"/>
        <v>99.90847627764164</v>
      </c>
    </row>
    <row r="28" spans="1:5" ht="33.4" customHeight="1" x14ac:dyDescent="0.25">
      <c r="A28" s="19">
        <v>11</v>
      </c>
      <c r="B28" s="15" t="s">
        <v>21</v>
      </c>
      <c r="C28" s="9">
        <v>70</v>
      </c>
      <c r="D28" s="9">
        <v>70</v>
      </c>
      <c r="E28" s="8">
        <f t="shared" si="1"/>
        <v>100</v>
      </c>
    </row>
    <row r="29" spans="1:5" ht="65.25" customHeight="1" x14ac:dyDescent="0.25">
      <c r="A29" s="23">
        <v>12</v>
      </c>
      <c r="B29" s="15" t="s">
        <v>16</v>
      </c>
      <c r="C29" s="9">
        <f>C30+C31</f>
        <v>56748.700000000004</v>
      </c>
      <c r="D29" s="9">
        <f>D30+D31</f>
        <v>44092</v>
      </c>
      <c r="E29" s="8">
        <f t="shared" si="1"/>
        <v>77.696934026682541</v>
      </c>
    </row>
    <row r="30" spans="1:5" ht="17.649999999999999" customHeight="1" x14ac:dyDescent="0.25">
      <c r="A30" s="24"/>
      <c r="B30" s="6" t="s">
        <v>7</v>
      </c>
      <c r="C30" s="9">
        <v>50765.8</v>
      </c>
      <c r="D30" s="9">
        <v>40909.199999999997</v>
      </c>
      <c r="E30" s="8">
        <f t="shared" si="1"/>
        <v>80.584172809253459</v>
      </c>
    </row>
    <row r="31" spans="1:5" ht="17.649999999999999" customHeight="1" x14ac:dyDescent="0.25">
      <c r="A31" s="25"/>
      <c r="B31" s="6" t="s">
        <v>6</v>
      </c>
      <c r="C31" s="9">
        <v>5982.9</v>
      </c>
      <c r="D31" s="9">
        <v>3182.8</v>
      </c>
      <c r="E31" s="8">
        <f t="shared" si="1"/>
        <v>53.198281769710341</v>
      </c>
    </row>
    <row r="32" spans="1:5" ht="48.75" customHeight="1" x14ac:dyDescent="0.25">
      <c r="A32" s="23">
        <v>13</v>
      </c>
      <c r="B32" s="15" t="s">
        <v>15</v>
      </c>
      <c r="C32" s="9">
        <f>C33+C34+C35</f>
        <v>123594.3</v>
      </c>
      <c r="D32" s="9">
        <f>D33+D34+D35</f>
        <v>111077.20000000001</v>
      </c>
      <c r="E32" s="8">
        <f t="shared" si="1"/>
        <v>89.872429391970357</v>
      </c>
    </row>
    <row r="33" spans="1:5" ht="17.649999999999999" customHeight="1" x14ac:dyDescent="0.25">
      <c r="A33" s="24"/>
      <c r="B33" s="6" t="s">
        <v>5</v>
      </c>
      <c r="C33" s="9">
        <v>20000</v>
      </c>
      <c r="D33" s="9">
        <v>20000</v>
      </c>
      <c r="E33" s="8">
        <f t="shared" si="1"/>
        <v>100</v>
      </c>
    </row>
    <row r="34" spans="1:5" ht="17.649999999999999" customHeight="1" x14ac:dyDescent="0.25">
      <c r="A34" s="24"/>
      <c r="B34" s="6" t="s">
        <v>7</v>
      </c>
      <c r="C34" s="9">
        <v>74172.5</v>
      </c>
      <c r="D34" s="9">
        <v>64062.6</v>
      </c>
      <c r="E34" s="8">
        <f t="shared" si="1"/>
        <v>86.369746199737094</v>
      </c>
    </row>
    <row r="35" spans="1:5" ht="17.649999999999999" customHeight="1" x14ac:dyDescent="0.25">
      <c r="A35" s="25"/>
      <c r="B35" s="6" t="s">
        <v>6</v>
      </c>
      <c r="C35" s="9">
        <v>29421.8</v>
      </c>
      <c r="D35" s="9">
        <v>27014.6</v>
      </c>
      <c r="E35" s="8">
        <f t="shared" si="1"/>
        <v>91.818311592084783</v>
      </c>
    </row>
    <row r="36" spans="1:5" ht="50.25" customHeight="1" x14ac:dyDescent="0.25">
      <c r="A36" s="23">
        <v>14</v>
      </c>
      <c r="B36" s="15" t="s">
        <v>17</v>
      </c>
      <c r="C36" s="9">
        <f>C37+C38+C39</f>
        <v>1728.5</v>
      </c>
      <c r="D36" s="9">
        <f>D37+D38+D39</f>
        <v>1728.5</v>
      </c>
      <c r="E36" s="8">
        <f t="shared" si="1"/>
        <v>100</v>
      </c>
    </row>
    <row r="37" spans="1:5" ht="17.649999999999999" customHeight="1" x14ac:dyDescent="0.25">
      <c r="A37" s="24"/>
      <c r="B37" s="6" t="s">
        <v>5</v>
      </c>
      <c r="C37" s="9">
        <v>1110.3</v>
      </c>
      <c r="D37" s="9">
        <v>1110.3</v>
      </c>
      <c r="E37" s="8">
        <f t="shared" si="1"/>
        <v>100</v>
      </c>
    </row>
    <row r="38" spans="1:5" ht="17.649999999999999" customHeight="1" x14ac:dyDescent="0.25">
      <c r="A38" s="24"/>
      <c r="B38" s="6" t="s">
        <v>7</v>
      </c>
      <c r="C38" s="9">
        <v>309.5</v>
      </c>
      <c r="D38" s="9">
        <v>309.5</v>
      </c>
      <c r="E38" s="8">
        <f t="shared" si="1"/>
        <v>100</v>
      </c>
    </row>
    <row r="39" spans="1:5" ht="17.649999999999999" customHeight="1" x14ac:dyDescent="0.25">
      <c r="A39" s="25"/>
      <c r="B39" s="6" t="s">
        <v>6</v>
      </c>
      <c r="C39" s="9">
        <v>308.7</v>
      </c>
      <c r="D39" s="9">
        <v>308.7</v>
      </c>
      <c r="E39" s="8">
        <f t="shared" si="1"/>
        <v>100</v>
      </c>
    </row>
    <row r="40" spans="1:5" ht="66" customHeight="1" x14ac:dyDescent="0.25">
      <c r="A40" s="19">
        <v>15</v>
      </c>
      <c r="B40" s="15" t="s">
        <v>18</v>
      </c>
      <c r="C40" s="9">
        <v>370</v>
      </c>
      <c r="D40" s="9">
        <v>366.8</v>
      </c>
      <c r="E40" s="8">
        <f t="shared" si="1"/>
        <v>99.13513513513513</v>
      </c>
    </row>
    <row r="41" spans="1:5" s="1" customFormat="1" ht="21" customHeight="1" x14ac:dyDescent="0.25">
      <c r="A41" s="20"/>
      <c r="B41" s="10" t="s">
        <v>22</v>
      </c>
      <c r="C41" s="11">
        <f>C42+C43+C44</f>
        <v>637292.9</v>
      </c>
      <c r="D41" s="11">
        <f>D42+D43+D44</f>
        <v>604347.4</v>
      </c>
      <c r="E41" s="12">
        <f t="shared" si="1"/>
        <v>94.830399020607331</v>
      </c>
    </row>
    <row r="42" spans="1:5" s="1" customFormat="1" ht="21" customHeight="1" x14ac:dyDescent="0.25">
      <c r="A42" s="20"/>
      <c r="B42" s="13" t="s">
        <v>5</v>
      </c>
      <c r="C42" s="11">
        <f>C8+C33+C37</f>
        <v>52050.400000000001</v>
      </c>
      <c r="D42" s="11">
        <f>D8+D33+D37</f>
        <v>50603.200000000004</v>
      </c>
      <c r="E42" s="12">
        <f t="shared" si="1"/>
        <v>97.219617908796096</v>
      </c>
    </row>
    <row r="43" spans="1:5" s="1" customFormat="1" ht="20.25" customHeight="1" x14ac:dyDescent="0.25">
      <c r="A43" s="20"/>
      <c r="B43" s="13" t="s">
        <v>7</v>
      </c>
      <c r="C43" s="11">
        <f>C9+C12+C17+C20+C23+C30+C34+C38</f>
        <v>433915.1</v>
      </c>
      <c r="D43" s="11">
        <f>D9+D12+D17+D20+D23+D34+D38+D30</f>
        <v>410112.39999999997</v>
      </c>
      <c r="E43" s="12">
        <f t="shared" si="1"/>
        <v>94.514433814356764</v>
      </c>
    </row>
    <row r="44" spans="1:5" s="1" customFormat="1" ht="21.75" customHeight="1" x14ac:dyDescent="0.25">
      <c r="A44" s="20"/>
      <c r="B44" s="13" t="s">
        <v>6</v>
      </c>
      <c r="C44" s="11">
        <f>C10+C13+C14+C15+C18+C21+C24+C25+C26+C27+C28+C31+C35+C39+C40</f>
        <v>151327.4</v>
      </c>
      <c r="D44" s="11">
        <f>D10+D13+D14+D15+D18+D21+D24+D25+D26+D27+D28+D31+D35+D39+D40</f>
        <v>143631.80000000002</v>
      </c>
      <c r="E44" s="12">
        <f t="shared" si="1"/>
        <v>94.914602378683583</v>
      </c>
    </row>
    <row r="45" spans="1:5" ht="16.5" x14ac:dyDescent="0.25">
      <c r="A45" s="18"/>
      <c r="B45" s="14"/>
      <c r="C45" s="14"/>
      <c r="D45" s="14"/>
      <c r="E45" s="14"/>
    </row>
    <row r="46" spans="1:5" s="2" customFormat="1" ht="27.75" customHeight="1" x14ac:dyDescent="0.25">
      <c r="A46" s="21" t="s">
        <v>23</v>
      </c>
      <c r="B46" s="21"/>
      <c r="C46" s="14"/>
      <c r="D46" s="14"/>
      <c r="E46" s="14" t="s">
        <v>24</v>
      </c>
    </row>
  </sheetData>
  <mergeCells count="9">
    <mergeCell ref="A22:A24"/>
    <mergeCell ref="A29:A31"/>
    <mergeCell ref="A32:A35"/>
    <mergeCell ref="A36:A39"/>
    <mergeCell ref="A2:E4"/>
    <mergeCell ref="A7:A10"/>
    <mergeCell ref="A11:A13"/>
    <mergeCell ref="A16:A18"/>
    <mergeCell ref="A19:A21"/>
  </mergeCells>
  <printOptions horizontalCentered="1"/>
  <pageMargins left="0.9055118110236221" right="0.39370078740157483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2022-03-16T03:57:51Z</dcterms:modified>
</cp:coreProperties>
</file>