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на 01.07.2019" sheetId="3" r:id="rId1"/>
  </sheets>
  <calcPr calcId="125725"/>
</workbook>
</file>

<file path=xl/calcChain.xml><?xml version="1.0" encoding="utf-8"?>
<calcChain xmlns="http://schemas.openxmlformats.org/spreadsheetml/2006/main">
  <c r="E17" i="3"/>
  <c r="E21"/>
  <c r="E18"/>
  <c r="E15"/>
  <c r="E13"/>
  <c r="E12"/>
  <c r="E6"/>
  <c r="D21"/>
  <c r="F22"/>
  <c r="C22"/>
  <c r="D20"/>
  <c r="D19"/>
  <c r="D18"/>
  <c r="D17"/>
  <c r="D16"/>
  <c r="D15"/>
  <c r="D14"/>
  <c r="D13"/>
  <c r="D12"/>
  <c r="D11"/>
  <c r="D10"/>
  <c r="D9"/>
  <c r="D8"/>
  <c r="D7"/>
  <c r="E22"/>
  <c r="D5"/>
  <c r="D6" l="1"/>
  <c r="D22" s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<sst xmlns="http://schemas.openxmlformats.org/spreadsheetml/2006/main" count="27" uniqueCount="27">
  <si>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</si>
  <si>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</si>
  <si>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</si>
  <si>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</si>
  <si>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</si>
  <si>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</si>
  <si>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</si>
  <si>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</si>
  <si>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</si>
  <si>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</si>
  <si>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</si>
  <si>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</si>
  <si>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</si>
  <si>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</si>
  <si>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</si>
  <si>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</si>
  <si>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</si>
  <si>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</si>
  <si>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</si>
  <si>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</si>
  <si>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</si>
  <si>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</si>
  <si>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</si>
  <si>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Исполнение бюджетов сельских поселений Топчихинского района на 1 июля 2019 года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</si>
  <si>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</si>
  <si>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</si>
  <si>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 xml:space="preserve">            За 1 полугодие 2019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27128,5 тыс. рублей, из них собственные доходы 8926,4 тыс. рублей. Снижение собственных доходов к аналогичному периоду прошлого года составило в среднем 45 % . Доля собственных доходов в общем объеме доходов местных бюджетов 33%. Финансовая помощь из федерального, краевого, районного бюджетов поступила в сумме 17878,6 тыс. рублей или 66 % в объеме доходов.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</si>
</sst>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25" sqref="A25"/>
    </sheetView>
  </sheetViews>
  <sheetFormatPr defaultRowHeight="18.75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>
      <c r="A1" s="16" t="s">
        <v>23</v>
      </c>
      <c r="B1" s="16"/>
      <c r="C1" s="16"/>
      <c r="D1" s="16"/>
      <c r="E1" s="16"/>
      <c r="F1" s="16"/>
    </row>
    <row r="2" spans="1:6" ht="16.5" customHeight="1">
      <c r="B2" s="4"/>
      <c r="F2" s="12" t="s">
        <v>22</v>
      </c>
    </row>
    <row r="3" spans="1:6" s="10" customFormat="1" ht="15" customHeight="1">
      <c r="A3" s="17"/>
      <c r="B3" s="19" t="s">
        <v>24</v>
      </c>
      <c r="C3" s="19" t="s">
        <v>0</v>
      </c>
      <c r="D3" s="20" t="s">
        <v>1</v>
      </c>
      <c r="E3" s="21"/>
      <c r="F3" s="19" t="s">
        <v>2</v>
      </c>
    </row>
    <row r="4" spans="1:6" s="10" customFormat="1" ht="120" customHeight="1">
      <c r="A4" s="18"/>
      <c r="B4" s="19"/>
      <c r="C4" s="19"/>
      <c r="D4" s="11" t="s">
        <v>3</v>
      </c>
      <c r="E4" s="11" t="s">
        <v>25</v>
      </c>
      <c r="F4" s="19"/>
    </row>
    <row r="5" spans="1:6" s="3" customFormat="1" ht="24" customHeight="1">
      <c r="A5" s="6">
        <v>1</v>
      </c>
      <c r="B5" s="7" t="s">
        <v>6</v>
      </c>
      <c r="C5" s="8">
        <v>455508</v>
      </c>
      <c r="D5" s="8">
        <f>C5-E5</f>
        <v>199958</v>
      </c>
      <c r="E5" s="8">
        <v>255550</v>
      </c>
      <c r="F5" s="8">
        <v>463652</v>
      </c>
    </row>
    <row r="6" spans="1:6" s="3" customFormat="1" ht="24" customHeight="1">
      <c r="A6" s="6">
        <v>2</v>
      </c>
      <c r="B6" s="7" t="s">
        <v>7</v>
      </c>
      <c r="C6" s="8">
        <v>737888</v>
      </c>
      <c r="D6" s="8">
        <f>C6-E6</f>
        <v>211196</v>
      </c>
      <c r="E6" s="8">
        <f>526192+500</f>
        <v>526692</v>
      </c>
      <c r="F6" s="8">
        <v>865533</v>
      </c>
    </row>
    <row r="7" spans="1:6" s="3" customFormat="1" ht="24" customHeight="1">
      <c r="A7" s="6">
        <v>3</v>
      </c>
      <c r="B7" s="7" t="s">
        <v>8</v>
      </c>
      <c r="C7" s="8">
        <v>733317</v>
      </c>
      <c r="D7" s="8">
        <f t="shared" ref="D7:D21" si="0">C7-E7</f>
        <v>250946</v>
      </c>
      <c r="E7" s="8">
        <v>482371</v>
      </c>
      <c r="F7" s="8">
        <v>729386</v>
      </c>
    </row>
    <row r="8" spans="1:6" s="3" customFormat="1" ht="24" customHeight="1">
      <c r="A8" s="6">
        <v>4</v>
      </c>
      <c r="B8" s="7" t="s">
        <v>9</v>
      </c>
      <c r="C8" s="8">
        <v>1330978</v>
      </c>
      <c r="D8" s="8">
        <f t="shared" si="0"/>
        <v>385759</v>
      </c>
      <c r="E8" s="8">
        <v>945219</v>
      </c>
      <c r="F8" s="8">
        <v>1406118</v>
      </c>
    </row>
    <row r="9" spans="1:6" s="3" customFormat="1" ht="24" customHeight="1">
      <c r="A9" s="6">
        <v>5</v>
      </c>
      <c r="B9" s="7" t="s">
        <v>10</v>
      </c>
      <c r="C9" s="8">
        <v>1181196</v>
      </c>
      <c r="D9" s="8">
        <f t="shared" si="0"/>
        <v>339061</v>
      </c>
      <c r="E9" s="8">
        <v>842135</v>
      </c>
      <c r="F9" s="8">
        <v>1180082</v>
      </c>
    </row>
    <row r="10" spans="1:6" s="3" customFormat="1" ht="24" customHeight="1">
      <c r="A10" s="6">
        <v>6</v>
      </c>
      <c r="B10" s="7" t="s">
        <v>11</v>
      </c>
      <c r="C10" s="8">
        <v>735487</v>
      </c>
      <c r="D10" s="8">
        <f t="shared" si="0"/>
        <v>84028</v>
      </c>
      <c r="E10" s="8">
        <v>651459</v>
      </c>
      <c r="F10" s="8">
        <v>782000</v>
      </c>
    </row>
    <row r="11" spans="1:6" s="3" customFormat="1" ht="24" customHeight="1">
      <c r="A11" s="6">
        <v>7</v>
      </c>
      <c r="B11" s="7" t="s">
        <v>12</v>
      </c>
      <c r="C11" s="8">
        <v>614795</v>
      </c>
      <c r="D11" s="8">
        <f t="shared" si="0"/>
        <v>271213</v>
      </c>
      <c r="E11" s="8">
        <v>343582</v>
      </c>
      <c r="F11" s="8">
        <v>697613</v>
      </c>
    </row>
    <row r="12" spans="1:6" s="3" customFormat="1" ht="24" customHeight="1">
      <c r="A12" s="6">
        <v>8</v>
      </c>
      <c r="B12" s="7" t="s">
        <v>13</v>
      </c>
      <c r="C12" s="8">
        <v>2147459</v>
      </c>
      <c r="D12" s="8">
        <f t="shared" si="0"/>
        <v>676031</v>
      </c>
      <c r="E12" s="8">
        <f>1410928+18000+42500</f>
        <v>1471428</v>
      </c>
      <c r="F12" s="8">
        <v>2349339</v>
      </c>
    </row>
    <row r="13" spans="1:6" s="3" customFormat="1" ht="24" customHeight="1">
      <c r="A13" s="6">
        <v>9</v>
      </c>
      <c r="B13" s="7" t="s">
        <v>14</v>
      </c>
      <c r="C13" s="8">
        <v>1220179</v>
      </c>
      <c r="D13" s="8">
        <f t="shared" si="0"/>
        <v>324927</v>
      </c>
      <c r="E13" s="8">
        <f>860252+35000</f>
        <v>895252</v>
      </c>
      <c r="F13" s="8">
        <v>1216224</v>
      </c>
    </row>
    <row r="14" spans="1:6" s="3" customFormat="1" ht="24" customHeight="1">
      <c r="A14" s="6">
        <v>10</v>
      </c>
      <c r="B14" s="7" t="s">
        <v>15</v>
      </c>
      <c r="C14" s="8">
        <v>1578069</v>
      </c>
      <c r="D14" s="8">
        <f t="shared" si="0"/>
        <v>578710</v>
      </c>
      <c r="E14" s="8">
        <v>999359</v>
      </c>
      <c r="F14" s="8">
        <v>1635986</v>
      </c>
    </row>
    <row r="15" spans="1:6" s="3" customFormat="1" ht="24" customHeight="1">
      <c r="A15" s="6">
        <v>11</v>
      </c>
      <c r="B15" s="7" t="s">
        <v>16</v>
      </c>
      <c r="C15" s="8">
        <v>570839</v>
      </c>
      <c r="D15" s="8">
        <f t="shared" si="0"/>
        <v>177491</v>
      </c>
      <c r="E15" s="8">
        <f>392848+500</f>
        <v>393348</v>
      </c>
      <c r="F15" s="8">
        <v>585998</v>
      </c>
    </row>
    <row r="16" spans="1:6" s="3" customFormat="1" ht="24" customHeight="1">
      <c r="A16" s="6">
        <v>12</v>
      </c>
      <c r="B16" s="7" t="s">
        <v>17</v>
      </c>
      <c r="C16" s="8">
        <v>927449</v>
      </c>
      <c r="D16" s="8">
        <f t="shared" si="0"/>
        <v>167046</v>
      </c>
      <c r="E16" s="8">
        <v>760403</v>
      </c>
      <c r="F16" s="8">
        <v>1014898</v>
      </c>
    </row>
    <row r="17" spans="1:6" s="3" customFormat="1" ht="24" customHeight="1">
      <c r="A17" s="6">
        <v>13</v>
      </c>
      <c r="B17" s="7" t="s">
        <v>4</v>
      </c>
      <c r="C17" s="8">
        <v>9737893</v>
      </c>
      <c r="D17" s="8">
        <f t="shared" si="0"/>
        <v>3761686</v>
      </c>
      <c r="E17" s="8">
        <f>5960207+16000</f>
        <v>5976207</v>
      </c>
      <c r="F17" s="8">
        <v>9923470</v>
      </c>
    </row>
    <row r="18" spans="1:6" s="3" customFormat="1" ht="24" customHeight="1">
      <c r="A18" s="6">
        <v>14</v>
      </c>
      <c r="B18" s="7" t="s">
        <v>18</v>
      </c>
      <c r="C18" s="8">
        <v>1982551</v>
      </c>
      <c r="D18" s="8">
        <f t="shared" si="0"/>
        <v>855604</v>
      </c>
      <c r="E18" s="8">
        <f>1041947+33000+52000</f>
        <v>1126947</v>
      </c>
      <c r="F18" s="8">
        <v>1948263</v>
      </c>
    </row>
    <row r="19" spans="1:6" s="3" customFormat="1" ht="24" customHeight="1">
      <c r="A19" s="6">
        <v>15</v>
      </c>
      <c r="B19" s="7" t="s">
        <v>19</v>
      </c>
      <c r="C19" s="8">
        <v>616725</v>
      </c>
      <c r="D19" s="8">
        <f t="shared" si="0"/>
        <v>243225</v>
      </c>
      <c r="E19" s="8">
        <v>373500</v>
      </c>
      <c r="F19" s="8">
        <v>641345</v>
      </c>
    </row>
    <row r="20" spans="1:6" s="3" customFormat="1" ht="24" customHeight="1">
      <c r="A20" s="6">
        <v>16</v>
      </c>
      <c r="B20" s="7" t="s">
        <v>20</v>
      </c>
      <c r="C20" s="8">
        <v>761473</v>
      </c>
      <c r="D20" s="8">
        <f t="shared" si="0"/>
        <v>52273</v>
      </c>
      <c r="E20" s="8">
        <v>709200</v>
      </c>
      <c r="F20" s="8">
        <v>743483</v>
      </c>
    </row>
    <row r="21" spans="1:6" s="3" customFormat="1" ht="24" customHeight="1">
      <c r="A21" s="6">
        <v>17</v>
      </c>
      <c r="B21" s="7" t="s">
        <v>21</v>
      </c>
      <c r="C21" s="8">
        <v>1796699</v>
      </c>
      <c r="D21" s="8">
        <f t="shared" si="0"/>
        <v>347245</v>
      </c>
      <c r="E21" s="8">
        <f>1323454+60000+66000</f>
        <v>1449454</v>
      </c>
      <c r="F21" s="8">
        <v>1713741</v>
      </c>
    </row>
    <row r="22" spans="1:6" s="3" customFormat="1" ht="24" customHeight="1">
      <c r="A22" s="13" t="s">
        <v>5</v>
      </c>
      <c r="B22" s="14"/>
      <c r="C22" s="9">
        <f>SUM(C5:C21)</f>
        <v>27128505</v>
      </c>
      <c r="D22" s="9">
        <f>SUM(D5:D21)</f>
        <v>8926399</v>
      </c>
      <c r="E22" s="9">
        <f t="shared" ref="E22:F22" si="1">SUM(E5:E21)</f>
        <v>18202106</v>
      </c>
      <c r="F22" s="9">
        <f t="shared" si="1"/>
        <v>27897131</v>
      </c>
    </row>
    <row r="23" spans="1:6" ht="18.75" customHeight="1"/>
    <row r="24" spans="1:6" ht="105" customHeight="1">
      <c r="A24" s="15" t="s">
        <v>26</v>
      </c>
      <c r="B24" s="15"/>
      <c r="C24" s="15"/>
      <c r="D24" s="15"/>
      <c r="E24" s="15"/>
      <c r="F24" s="15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2020-01-29T02:52:49Z</dcterms:modified>
</cp:coreProperties>
</file>