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2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1" i="1"/>
  <c r="C20"/>
  <c r="C13"/>
  <c r="C10"/>
  <c r="D21"/>
  <c r="D20"/>
  <c r="D19"/>
  <c r="D18"/>
  <c r="D17"/>
  <c r="D16"/>
  <c r="D15"/>
  <c r="D14"/>
  <c r="D13"/>
  <c r="D12"/>
  <c r="D11"/>
  <c r="D10"/>
  <c r="D9"/>
  <c r="D8"/>
  <c r="D7"/>
  <c r="D6"/>
  <c r="F22"/>
  <c r="C22"/>
  <c r="D22" l="1"/>
  <c r="E22"/>
</calcChain>
</file>

<file path=xl/sharedStrings.xml><?xml version="1.0" encoding="utf-8"?>
<sst xmlns="http://schemas.openxmlformats.org/spreadsheetml/2006/main" count="27" uniqueCount="27">
  <si>
    <t>НАИМЕНОВАНИЕ</t>
  </si>
  <si>
    <t>Д О Х О Д Ы - ВСЕГО</t>
  </si>
  <si>
    <t>из них</t>
  </si>
  <si>
    <t>Р А С Х О Д Ы - ВСЕГО</t>
  </si>
  <si>
    <t>СОБСТВЕННЫЕ (НАЛОГОВЫЕ И НЕНАЛОГОВЫЕ)</t>
  </si>
  <si>
    <t>Топчихинский</t>
  </si>
  <si>
    <t>ИТОГО:</t>
  </si>
  <si>
    <t>Белояровский</t>
  </si>
  <si>
    <t>Володарский</t>
  </si>
  <si>
    <t>Зиминский</t>
  </si>
  <si>
    <t>Кировский</t>
  </si>
  <si>
    <t>Ключевской</t>
  </si>
  <si>
    <t>Красноярский</t>
  </si>
  <si>
    <t>Макарьевский</t>
  </si>
  <si>
    <t>Парфеновский</t>
  </si>
  <si>
    <t>Переясловский</t>
  </si>
  <si>
    <t>Победимский</t>
  </si>
  <si>
    <t>Покровский</t>
  </si>
  <si>
    <t>Сидоровский</t>
  </si>
  <si>
    <t>Фунтиковский</t>
  </si>
  <si>
    <t>Хабазинский</t>
  </si>
  <si>
    <t>Чаузовский</t>
  </si>
  <si>
    <t>Чистюньский</t>
  </si>
  <si>
    <t>СРЕДСТВА РАЙОННОГО,  КРАЕВОГО И ФЕДЕРАЛЬНОГО БЮДЖЕТОВ</t>
  </si>
  <si>
    <t>рублей</t>
  </si>
  <si>
    <t>Исполнение бюджетов сельских поселений Топчихинского района за 1 полугодие 2018 года</t>
  </si>
  <si>
    <t xml:space="preserve">            За 1 полугодие 2018 года в бюджеты сельских поселений, без учета возвратов в районный бюджет остатков субсидий, субвенций и иных межбюджетных трансфертов прошлых лет, имеющих целевое назначение, поступили доходы в сумме 33592,9 тыс. рублей, из них собственные доходы – 16916,6 тыс. рублей. Рост собственных доходов к аналогичному периоду прошлого года составил в среднем 215 % . Доля собственных доходов в общем объеме доходов местных бюджетов 50 %. Финансовая помощь из федерального, краевого, районного бюджетов поступила в сумме 17131,9 тыс. рублей или 50 % в объеме доходов.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</si>
</sst>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topLeftCell="A7" workbookViewId="0">
      <selection activeCell="K24" sqref="K24"/>
    </sheetView>
  </sheetViews>
  <sheetFormatPr defaultRowHeight="18.75"/>
  <cols>
    <col min="1" max="1" width="4.42578125" style="5" customWidth="1"/>
    <col min="2" max="2" width="21.7109375" style="1" customWidth="1"/>
    <col min="3" max="3" width="19.85546875" style="1" customWidth="1"/>
    <col min="4" max="4" width="24" style="1" customWidth="1"/>
    <col min="5" max="5" width="24.140625" style="1" customWidth="1"/>
    <col min="6" max="6" width="20.85546875" style="1" customWidth="1"/>
    <col min="7" max="16384" width="9.140625" style="2"/>
  </cols>
  <sheetData>
    <row r="1" spans="1:6" ht="26.25" customHeight="1">
      <c r="A1" s="17" t="s">
        <v>25</v>
      </c>
      <c r="B1" s="17"/>
      <c r="C1" s="17"/>
      <c r="D1" s="17"/>
      <c r="E1" s="17"/>
      <c r="F1" s="17"/>
    </row>
    <row r="2" spans="1:6">
      <c r="B2" s="4"/>
      <c r="F2" s="1" t="s">
        <v>24</v>
      </c>
    </row>
    <row r="3" spans="1:6" s="6" customFormat="1" ht="15" customHeight="1">
      <c r="A3" s="15"/>
      <c r="B3" s="18" t="s">
        <v>0</v>
      </c>
      <c r="C3" s="18" t="s">
        <v>1</v>
      </c>
      <c r="D3" s="18" t="s">
        <v>2</v>
      </c>
      <c r="E3" s="18"/>
      <c r="F3" s="18" t="s">
        <v>3</v>
      </c>
    </row>
    <row r="4" spans="1:6" s="6" customFormat="1" ht="58.5" customHeight="1">
      <c r="A4" s="16"/>
      <c r="B4" s="18"/>
      <c r="C4" s="18"/>
      <c r="D4" s="7" t="s">
        <v>4</v>
      </c>
      <c r="E4" s="7" t="s">
        <v>23</v>
      </c>
      <c r="F4" s="18"/>
    </row>
    <row r="5" spans="1:6" s="3" customFormat="1" ht="24" customHeight="1">
      <c r="A5" s="8">
        <v>1</v>
      </c>
      <c r="B5" s="9" t="s">
        <v>7</v>
      </c>
      <c r="C5" s="10">
        <v>607541</v>
      </c>
      <c r="D5" s="10">
        <v>898625</v>
      </c>
      <c r="E5" s="10">
        <v>164495</v>
      </c>
      <c r="F5" s="10">
        <v>838953</v>
      </c>
    </row>
    <row r="6" spans="1:6" s="3" customFormat="1" ht="24" customHeight="1">
      <c r="A6" s="8">
        <v>2</v>
      </c>
      <c r="B6" s="9" t="s">
        <v>8</v>
      </c>
      <c r="C6" s="10">
        <v>1006137</v>
      </c>
      <c r="D6" s="10">
        <f>C6-E6</f>
        <v>255418</v>
      </c>
      <c r="E6" s="10">
        <v>750719</v>
      </c>
      <c r="F6" s="10">
        <v>981642</v>
      </c>
    </row>
    <row r="7" spans="1:6" s="3" customFormat="1" ht="24" customHeight="1">
      <c r="A7" s="8">
        <v>3</v>
      </c>
      <c r="B7" s="9" t="s">
        <v>9</v>
      </c>
      <c r="C7" s="10">
        <v>780267</v>
      </c>
      <c r="D7" s="10">
        <f t="shared" ref="D7:D21" si="0">C7-E7</f>
        <v>514160</v>
      </c>
      <c r="E7" s="10">
        <v>266107</v>
      </c>
      <c r="F7" s="10">
        <v>794322</v>
      </c>
    </row>
    <row r="8" spans="1:6" s="3" customFormat="1" ht="24" customHeight="1">
      <c r="A8" s="8">
        <v>4</v>
      </c>
      <c r="B8" s="9" t="s">
        <v>10</v>
      </c>
      <c r="C8" s="10">
        <v>2247421</v>
      </c>
      <c r="D8" s="10">
        <f t="shared" si="0"/>
        <v>394324</v>
      </c>
      <c r="E8" s="10">
        <v>1853097</v>
      </c>
      <c r="F8" s="10">
        <v>2275673</v>
      </c>
    </row>
    <row r="9" spans="1:6" s="3" customFormat="1" ht="24" customHeight="1">
      <c r="A9" s="8">
        <v>5</v>
      </c>
      <c r="B9" s="9" t="s">
        <v>11</v>
      </c>
      <c r="C9" s="10">
        <v>924019</v>
      </c>
      <c r="D9" s="10">
        <f t="shared" si="0"/>
        <v>450303</v>
      </c>
      <c r="E9" s="10">
        <v>473716</v>
      </c>
      <c r="F9" s="10">
        <v>965569</v>
      </c>
    </row>
    <row r="10" spans="1:6" s="3" customFormat="1" ht="24" customHeight="1">
      <c r="A10" s="8">
        <v>6</v>
      </c>
      <c r="B10" s="9" t="s">
        <v>12</v>
      </c>
      <c r="C10" s="10">
        <f>770264+800</f>
        <v>771064</v>
      </c>
      <c r="D10" s="10">
        <f t="shared" si="0"/>
        <v>102130</v>
      </c>
      <c r="E10" s="10">
        <v>668934</v>
      </c>
      <c r="F10" s="10">
        <v>812508</v>
      </c>
    </row>
    <row r="11" spans="1:6" s="3" customFormat="1" ht="24" customHeight="1">
      <c r="A11" s="8">
        <v>7</v>
      </c>
      <c r="B11" s="9" t="s">
        <v>13</v>
      </c>
      <c r="C11" s="10">
        <v>596036</v>
      </c>
      <c r="D11" s="10">
        <f t="shared" si="0"/>
        <v>363901</v>
      </c>
      <c r="E11" s="10">
        <v>232135</v>
      </c>
      <c r="F11" s="10">
        <v>656677</v>
      </c>
    </row>
    <row r="12" spans="1:6" s="3" customFormat="1" ht="24" customHeight="1">
      <c r="A12" s="8">
        <v>8</v>
      </c>
      <c r="B12" s="9" t="s">
        <v>14</v>
      </c>
      <c r="C12" s="10">
        <v>5233000</v>
      </c>
      <c r="D12" s="10">
        <f t="shared" si="0"/>
        <v>4587126</v>
      </c>
      <c r="E12" s="10">
        <v>645874</v>
      </c>
      <c r="F12" s="10">
        <v>4718772</v>
      </c>
    </row>
    <row r="13" spans="1:6" s="3" customFormat="1" ht="24" customHeight="1">
      <c r="A13" s="8">
        <v>9</v>
      </c>
      <c r="B13" s="9" t="s">
        <v>15</v>
      </c>
      <c r="C13" s="10">
        <f>1038453+3250</f>
        <v>1041703</v>
      </c>
      <c r="D13" s="10">
        <f t="shared" si="0"/>
        <v>557945</v>
      </c>
      <c r="E13" s="10">
        <v>483758</v>
      </c>
      <c r="F13" s="10">
        <v>1216332</v>
      </c>
    </row>
    <row r="14" spans="1:6" s="3" customFormat="1" ht="24" customHeight="1">
      <c r="A14" s="8">
        <v>10</v>
      </c>
      <c r="B14" s="9" t="s">
        <v>16</v>
      </c>
      <c r="C14" s="10">
        <v>1484750</v>
      </c>
      <c r="D14" s="10">
        <f t="shared" si="0"/>
        <v>683153</v>
      </c>
      <c r="E14" s="10">
        <v>801597</v>
      </c>
      <c r="F14" s="10">
        <v>1452305</v>
      </c>
    </row>
    <row r="15" spans="1:6" s="3" customFormat="1" ht="24" customHeight="1">
      <c r="A15" s="8">
        <v>11</v>
      </c>
      <c r="B15" s="9" t="s">
        <v>17</v>
      </c>
      <c r="C15" s="10">
        <v>843085</v>
      </c>
      <c r="D15" s="10">
        <f t="shared" si="0"/>
        <v>304336</v>
      </c>
      <c r="E15" s="10">
        <v>538749</v>
      </c>
      <c r="F15" s="10">
        <v>927848</v>
      </c>
    </row>
    <row r="16" spans="1:6" s="3" customFormat="1" ht="24" customHeight="1">
      <c r="A16" s="8">
        <v>12</v>
      </c>
      <c r="B16" s="9" t="s">
        <v>18</v>
      </c>
      <c r="C16" s="10">
        <v>794589</v>
      </c>
      <c r="D16" s="10">
        <f t="shared" si="0"/>
        <v>122439</v>
      </c>
      <c r="E16" s="10">
        <v>672150</v>
      </c>
      <c r="F16" s="10">
        <v>871579</v>
      </c>
    </row>
    <row r="17" spans="1:6" s="3" customFormat="1" ht="24" customHeight="1">
      <c r="A17" s="8">
        <v>13</v>
      </c>
      <c r="B17" s="9" t="s">
        <v>5</v>
      </c>
      <c r="C17" s="10">
        <v>11927277</v>
      </c>
      <c r="D17" s="10">
        <f t="shared" si="0"/>
        <v>5026839</v>
      </c>
      <c r="E17" s="10">
        <v>6900438</v>
      </c>
      <c r="F17" s="10">
        <v>12087880</v>
      </c>
    </row>
    <row r="18" spans="1:6" s="3" customFormat="1" ht="24" customHeight="1">
      <c r="A18" s="8">
        <v>14</v>
      </c>
      <c r="B18" s="9" t="s">
        <v>19</v>
      </c>
      <c r="C18" s="10">
        <v>1417540</v>
      </c>
      <c r="D18" s="10">
        <f t="shared" si="0"/>
        <v>960496</v>
      </c>
      <c r="E18" s="10">
        <v>457044</v>
      </c>
      <c r="F18" s="10">
        <v>2324878</v>
      </c>
    </row>
    <row r="19" spans="1:6" s="3" customFormat="1" ht="24" customHeight="1">
      <c r="A19" s="8">
        <v>15</v>
      </c>
      <c r="B19" s="9" t="s">
        <v>20</v>
      </c>
      <c r="C19" s="10">
        <v>983091</v>
      </c>
      <c r="D19" s="10">
        <f t="shared" si="0"/>
        <v>632905</v>
      </c>
      <c r="E19" s="10">
        <v>350186</v>
      </c>
      <c r="F19" s="10">
        <v>986877</v>
      </c>
    </row>
    <row r="20" spans="1:6" s="3" customFormat="1" ht="24" customHeight="1">
      <c r="A20" s="8">
        <v>16</v>
      </c>
      <c r="B20" s="9" t="s">
        <v>21</v>
      </c>
      <c r="C20" s="10">
        <f>1005576+8677</f>
        <v>1014253</v>
      </c>
      <c r="D20" s="10">
        <f t="shared" si="0"/>
        <v>68596</v>
      </c>
      <c r="E20" s="10">
        <v>945657</v>
      </c>
      <c r="F20" s="10">
        <v>1022992</v>
      </c>
    </row>
    <row r="21" spans="1:6" s="3" customFormat="1" ht="24" customHeight="1">
      <c r="A21" s="8">
        <v>17</v>
      </c>
      <c r="B21" s="9" t="s">
        <v>22</v>
      </c>
      <c r="C21" s="10">
        <f>1921140+26</f>
        <v>1921166</v>
      </c>
      <c r="D21" s="10">
        <f t="shared" si="0"/>
        <v>993909</v>
      </c>
      <c r="E21" s="10">
        <v>927257</v>
      </c>
      <c r="F21" s="10">
        <v>1872082</v>
      </c>
    </row>
    <row r="22" spans="1:6" s="3" customFormat="1" ht="24" customHeight="1">
      <c r="A22" s="13" t="s">
        <v>6</v>
      </c>
      <c r="B22" s="14"/>
      <c r="C22" s="11">
        <f>SUM(C5:C21)</f>
        <v>33592939</v>
      </c>
      <c r="D22" s="11">
        <f>SUM(D5:D21)</f>
        <v>16916605</v>
      </c>
      <c r="E22" s="11">
        <f t="shared" ref="E22:F22" si="1">SUM(E5:E21)</f>
        <v>17131913</v>
      </c>
      <c r="F22" s="11">
        <f t="shared" si="1"/>
        <v>34806889</v>
      </c>
    </row>
    <row r="24" spans="1:6" ht="89.25" customHeight="1">
      <c r="A24" s="12" t="s">
        <v>26</v>
      </c>
      <c r="B24" s="12"/>
      <c r="C24" s="12"/>
      <c r="D24" s="12"/>
      <c r="E24" s="12"/>
      <c r="F24" s="12"/>
    </row>
  </sheetData>
  <mergeCells count="8">
    <mergeCell ref="A24:F24"/>
    <mergeCell ref="A22:B22"/>
    <mergeCell ref="A3:A4"/>
    <mergeCell ref="A1:F1"/>
    <mergeCell ref="B3:B4"/>
    <mergeCell ref="C3:C4"/>
    <mergeCell ref="D3:E3"/>
    <mergeCell ref="F3:F4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2017-11-29T08:27:33Z</cp:lastPrinted>
  <dcterms:created xsi:type="dcterms:W3CDTF">2017-11-29T05:37:42Z</dcterms:created>
  <dcterms:modified xsi:type="dcterms:W3CDTF">2018-07-30T05:52:55Z</dcterms:modified>
</cp:coreProperties>
</file>